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Catatan Harian" sheetId="2" state="visible" r:id="rId2"/>
    <sheet xmlns:r="http://schemas.openxmlformats.org/officeDocument/2006/relationships" name="Rekap Bulanan" sheetId="3" state="visible" r:id="rId3"/>
    <sheet xmlns:r="http://schemas.openxmlformats.org/officeDocument/2006/relationships" name="Rekap Kategori" sheetId="4" state="visible" r:id="rId4"/>
    <sheet xmlns:r="http://schemas.openxmlformats.org/officeDocument/2006/relationships" name="Daftar Kategor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p&quot;#,##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1F5F5B"/>
      <sz val="14"/>
    </font>
    <font>
      <color rgb="0064748B"/>
      <sz val="9"/>
    </font>
    <font>
      <b val="1"/>
      <color rgb="00FFFFFF"/>
      <sz val="11"/>
    </font>
    <font>
      <b val="1"/>
    </font>
    <font>
      <b val="1"/>
      <color rgb="001F5F5B"/>
    </font>
  </fonts>
  <fills count="4">
    <fill>
      <patternFill/>
    </fill>
    <fill>
      <patternFill patternType="gray125"/>
    </fill>
    <fill>
      <patternFill patternType="solid">
        <fgColor rgb="001F5F5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165" fontId="4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165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PETUNJUK PEMAKAIAN</t>
        </is>
      </c>
    </row>
    <row r="3" ht="42" customHeight="1">
      <c r="A3" s="2" t="inlineStr">
        <is>
          <t>Template ini untuk mencatat pemasukan dan pengeluaran usaha kecil. Cukup isi lembar 'Catatan Harian' setiap hari; lembar rekap terisi sendiri.</t>
        </is>
      </c>
    </row>
    <row r="4" ht="42" customHeight="1">
      <c r="A4" s="2" t="inlineStr">
        <is>
          <t>1. Buka lembar 'Catatan Harian'. Isi Tanggal, Keterangan, Kategori, Pemasukan, Pengeluaran, dan Metode pembayaran.</t>
        </is>
      </c>
    </row>
    <row r="5" ht="42" customHeight="1">
      <c r="A5" s="2" t="inlineStr">
        <is>
          <t>2. Kolom Saldo berisi rumus — JANGAN diisi manual. Saldo berjalan dihitung sendiri (pemasukan dikurangi pengeluaran).</t>
        </is>
      </c>
    </row>
    <row r="6" ht="42" customHeight="1">
      <c r="A6" s="2" t="inlineStr">
        <is>
          <t>3. Kategori diambil dari daftar di lembar 'Daftar Kategori'. Boleh ditambah atau diubah sesuai usaha Anda (sel di kolom Kategori sudah berisi pilihan).</t>
        </is>
      </c>
    </row>
    <row r="7" ht="42" customHeight="1">
      <c r="A7" s="2" t="inlineStr">
        <is>
          <t>4. Lembar 'Rekap Bulanan' menghitung total per bulan. Ubah tahun di sel B2 bila tahunnya berbeda.</t>
        </is>
      </c>
    </row>
    <row r="8" ht="42" customHeight="1">
      <c r="A8" s="2" t="inlineStr">
        <is>
          <t>5. Lembar 'Rekap Kategori' menunjukkan ke mana uang paling banyak keluar — berguna untuk memangkas biaya.</t>
        </is>
      </c>
    </row>
    <row r="9" ht="30" customHeight="1">
      <c r="A9" s="2" t="inlineStr">
        <is>
          <t>6. Simpan salinan kosong sebagai cadangan sebelum dipakai setiap bulan baru.</t>
        </is>
      </c>
    </row>
    <row r="10" ht="42" customHeight="1">
      <c r="A10" s="2" t="inlineStr">
        <is>
          <t>Silakan gandakan baris bila catatan sudah lebih dari 60 baris: tarik saja rumus kolom Saldo ke bawah.</t>
        </is>
      </c>
    </row>
    <row r="11" ht="42" customHeight="1">
      <c r="A11" s="2" t="inlineStr">
        <is>
          <t>Template ini adalah alat pencatatan, bukan jasa akuntansi atau nasihat pajak. Keputusan usaha tetap milik Anda.</t>
        </is>
      </c>
    </row>
    <row r="13">
      <c r="A13" s="3" t="inlineStr">
        <is>
          <t>SME Finance Kit · smefinancekit.com · halo@smefinancekit.com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 ht="26" customHeight="1">
      <c r="A1" s="4" t="inlineStr">
        <is>
          <t>Tanggal</t>
        </is>
      </c>
      <c r="B1" s="4" t="inlineStr">
        <is>
          <t>Keterangan</t>
        </is>
      </c>
      <c r="C1" s="4" t="inlineStr">
        <is>
          <t>Kategori</t>
        </is>
      </c>
      <c r="D1" s="4" t="inlineStr">
        <is>
          <t>Pemasukan</t>
        </is>
      </c>
      <c r="E1" s="4" t="inlineStr">
        <is>
          <t>Pengeluaran</t>
        </is>
      </c>
      <c r="F1" s="4" t="inlineStr">
        <is>
          <t>Saldo</t>
        </is>
      </c>
      <c r="G1" s="4" t="inlineStr">
        <is>
          <t>Metode</t>
        </is>
      </c>
      <c r="H1" s="4" t="inlineStr">
        <is>
          <t>Catatan</t>
        </is>
      </c>
    </row>
    <row r="2">
      <c r="A2" s="5" t="n">
        <v>46296</v>
      </c>
      <c r="B2" s="6" t="inlineStr">
        <is>
          <t>Penjualan harian toko</t>
        </is>
      </c>
      <c r="C2" s="6" t="inlineStr">
        <is>
          <t>Penjualan</t>
        </is>
      </c>
      <c r="D2" s="7" t="n">
        <v>1500000</v>
      </c>
      <c r="E2" s="7" t="n"/>
      <c r="F2" s="7">
        <f>IF(AND(A2="",D2="",E2=""),"",SUM($D$2:D2)-SUM($E$2:E2))</f>
        <v/>
      </c>
      <c r="G2" s="6" t="inlineStr">
        <is>
          <t>Tunai</t>
        </is>
      </c>
      <c r="H2" s="6" t="inlineStr">
        <is>
          <t>Setoran pagi</t>
        </is>
      </c>
    </row>
    <row r="3">
      <c r="A3" s="5" t="n">
        <v>46296</v>
      </c>
      <c r="B3" s="6" t="inlineStr">
        <is>
          <t>Beli bahan baku</t>
        </is>
      </c>
      <c r="C3" s="6" t="inlineStr">
        <is>
          <t>Bahan &amp; Stok</t>
        </is>
      </c>
      <c r="D3" s="7" t="n"/>
      <c r="E3" s="7" t="n">
        <v>450000</v>
      </c>
      <c r="F3" s="7">
        <f>IF(AND(A3="",D3="",E3=""),"",SUM($D$2:D3)-SUM($E$2:E3))</f>
        <v/>
      </c>
      <c r="G3" s="6" t="inlineStr">
        <is>
          <t>Transfer</t>
        </is>
      </c>
      <c r="H3" s="6" t="inlineStr">
        <is>
          <t>Pemasok A</t>
        </is>
      </c>
    </row>
    <row r="4">
      <c r="A4" s="5" t="n">
        <v>46297</v>
      </c>
      <c r="B4" s="6" t="inlineStr">
        <is>
          <t>Penjualan harian toko</t>
        </is>
      </c>
      <c r="C4" s="6" t="inlineStr">
        <is>
          <t>Penjualan</t>
        </is>
      </c>
      <c r="D4" s="7" t="n">
        <v>1250000</v>
      </c>
      <c r="E4" s="7" t="n"/>
      <c r="F4" s="7">
        <f>IF(AND(A4="",D4="",E4=""),"",SUM($D$2:D4)-SUM($E$2:E4))</f>
        <v/>
      </c>
      <c r="G4" s="6" t="inlineStr">
        <is>
          <t>QRIS</t>
        </is>
      </c>
      <c r="H4" s="6" t="inlineStr"/>
    </row>
    <row r="5">
      <c r="A5" s="5" t="n">
        <v>46297</v>
      </c>
      <c r="B5" s="6" t="inlineStr">
        <is>
          <t>Bensin antar barang</t>
        </is>
      </c>
      <c r="C5" s="6" t="inlineStr">
        <is>
          <t>Transport</t>
        </is>
      </c>
      <c r="D5" s="7" t="n"/>
      <c r="E5" s="7" t="n">
        <v>120000</v>
      </c>
      <c r="F5" s="7">
        <f>IF(AND(A5="",D5="",E5=""),"",SUM($D$2:D5)-SUM($E$2:E5))</f>
        <v/>
      </c>
      <c r="G5" s="6" t="inlineStr">
        <is>
          <t>Tunai</t>
        </is>
      </c>
      <c r="H5" s="6" t="inlineStr"/>
    </row>
    <row r="6">
      <c r="A6" s="5" t="n">
        <v>46298</v>
      </c>
      <c r="B6" s="6" t="inlineStr">
        <is>
          <t>Penjualan daring</t>
        </is>
      </c>
      <c r="C6" s="6" t="inlineStr">
        <is>
          <t>Penjualan</t>
        </is>
      </c>
      <c r="D6" s="7" t="n">
        <v>780000</v>
      </c>
      <c r="E6" s="7" t="n"/>
      <c r="F6" s="7">
        <f>IF(AND(A6="",D6="",E6=""),"",SUM($D$2:D6)-SUM($E$2:E6))</f>
        <v/>
      </c>
      <c r="G6" s="6" t="inlineStr">
        <is>
          <t>Transfer</t>
        </is>
      </c>
      <c r="H6" s="6" t="inlineStr">
        <is>
          <t>Marketplace</t>
        </is>
      </c>
    </row>
    <row r="7">
      <c r="A7" s="5" t="n">
        <v>46298</v>
      </c>
      <c r="B7" s="6" t="inlineStr">
        <is>
          <t>Iklan media sosial</t>
        </is>
      </c>
      <c r="C7" s="6" t="inlineStr">
        <is>
          <t>Pemasaran</t>
        </is>
      </c>
      <c r="D7" s="7" t="n"/>
      <c r="E7" s="7" t="n">
        <v>150000</v>
      </c>
      <c r="F7" s="7">
        <f>IF(AND(A7="",D7="",E7=""),"",SUM($D$2:D7)-SUM($E$2:E7))</f>
        <v/>
      </c>
      <c r="G7" s="6" t="inlineStr">
        <is>
          <t>E-wallet</t>
        </is>
      </c>
      <c r="H7" s="6" t="inlineStr"/>
    </row>
    <row r="8">
      <c r="A8" s="5" t="n">
        <v>46299</v>
      </c>
      <c r="B8" s="6" t="inlineStr">
        <is>
          <t>Bayar listrik</t>
        </is>
      </c>
      <c r="C8" s="6" t="inlineStr">
        <is>
          <t>Listrik &amp; Air</t>
        </is>
      </c>
      <c r="D8" s="7" t="n"/>
      <c r="E8" s="7" t="n">
        <v>320000</v>
      </c>
      <c r="F8" s="7">
        <f>IF(AND(A8="",D8="",E8=""),"",SUM($D$2:D8)-SUM($E$2:E8))</f>
        <v/>
      </c>
      <c r="G8" s="6" t="inlineStr">
        <is>
          <t>Transfer</t>
        </is>
      </c>
      <c r="H8" s="6" t="inlineStr"/>
    </row>
    <row r="9">
      <c r="A9" s="5" t="n">
        <v>46300</v>
      </c>
      <c r="B9" s="6" t="inlineStr">
        <is>
          <t>Gaji karyawan</t>
        </is>
      </c>
      <c r="C9" s="6" t="inlineStr">
        <is>
          <t>Gaji</t>
        </is>
      </c>
      <c r="D9" s="7" t="n"/>
      <c r="E9" s="7" t="n">
        <v>1200000</v>
      </c>
      <c r="F9" s="7">
        <f>IF(AND(A9="",D9="",E9=""),"",SUM($D$2:D9)-SUM($E$2:E9))</f>
        <v/>
      </c>
      <c r="G9" s="6" t="inlineStr">
        <is>
          <t>Transfer</t>
        </is>
      </c>
      <c r="H9" s="6" t="inlineStr">
        <is>
          <t>2 orang</t>
        </is>
      </c>
    </row>
    <row r="10">
      <c r="A10" s="5" t="n"/>
      <c r="B10" s="6" t="n"/>
      <c r="C10" s="6" t="n"/>
      <c r="D10" s="7" t="n"/>
      <c r="E10" s="7" t="n"/>
      <c r="F10" s="7">
        <f>IF(AND(A10="",D10="",E10=""),"",SUM($D$2:D10)-SUM($E$2:E10))</f>
        <v/>
      </c>
      <c r="G10" s="6" t="n"/>
      <c r="H10" s="6" t="n"/>
    </row>
    <row r="11">
      <c r="A11" s="5" t="n"/>
      <c r="B11" s="6" t="n"/>
      <c r="C11" s="6" t="n"/>
      <c r="D11" s="7" t="n"/>
      <c r="E11" s="7" t="n"/>
      <c r="F11" s="7">
        <f>IF(AND(A11="",D11="",E11=""),"",SUM($D$2:D11)-SUM($E$2:E11))</f>
        <v/>
      </c>
      <c r="G11" s="6" t="n"/>
      <c r="H11" s="6" t="n"/>
    </row>
    <row r="12">
      <c r="A12" s="5" t="n"/>
      <c r="B12" s="6" t="n"/>
      <c r="C12" s="6" t="n"/>
      <c r="D12" s="7" t="n"/>
      <c r="E12" s="7" t="n"/>
      <c r="F12" s="7">
        <f>IF(AND(A12="",D12="",E12=""),"",SUM($D$2:D12)-SUM($E$2:E12))</f>
        <v/>
      </c>
      <c r="G12" s="6" t="n"/>
      <c r="H12" s="6" t="n"/>
    </row>
    <row r="13">
      <c r="A13" s="5" t="n"/>
      <c r="B13" s="6" t="n"/>
      <c r="C13" s="6" t="n"/>
      <c r="D13" s="7" t="n"/>
      <c r="E13" s="7" t="n"/>
      <c r="F13" s="7">
        <f>IF(AND(A13="",D13="",E13=""),"",SUM($D$2:D13)-SUM($E$2:E13))</f>
        <v/>
      </c>
      <c r="G13" s="6" t="n"/>
      <c r="H13" s="6" t="n"/>
    </row>
    <row r="14">
      <c r="A14" s="5" t="n"/>
      <c r="B14" s="6" t="n"/>
      <c r="C14" s="6" t="n"/>
      <c r="D14" s="7" t="n"/>
      <c r="E14" s="7" t="n"/>
      <c r="F14" s="7">
        <f>IF(AND(A14="",D14="",E14=""),"",SUM($D$2:D14)-SUM($E$2:E14))</f>
        <v/>
      </c>
      <c r="G14" s="6" t="n"/>
      <c r="H14" s="6" t="n"/>
    </row>
    <row r="15">
      <c r="A15" s="5" t="n"/>
      <c r="B15" s="6" t="n"/>
      <c r="C15" s="6" t="n"/>
      <c r="D15" s="7" t="n"/>
      <c r="E15" s="7" t="n"/>
      <c r="F15" s="7">
        <f>IF(AND(A15="",D15="",E15=""),"",SUM($D$2:D15)-SUM($E$2:E15))</f>
        <v/>
      </c>
      <c r="G15" s="6" t="n"/>
      <c r="H15" s="6" t="n"/>
    </row>
    <row r="16">
      <c r="A16" s="5" t="n"/>
      <c r="B16" s="6" t="n"/>
      <c r="C16" s="6" t="n"/>
      <c r="D16" s="7" t="n"/>
      <c r="E16" s="7" t="n"/>
      <c r="F16" s="7">
        <f>IF(AND(A16="",D16="",E16=""),"",SUM($D$2:D16)-SUM($E$2:E16))</f>
        <v/>
      </c>
      <c r="G16" s="6" t="n"/>
      <c r="H16" s="6" t="n"/>
    </row>
    <row r="17">
      <c r="A17" s="5" t="n"/>
      <c r="B17" s="6" t="n"/>
      <c r="C17" s="6" t="n"/>
      <c r="D17" s="7" t="n"/>
      <c r="E17" s="7" t="n"/>
      <c r="F17" s="7">
        <f>IF(AND(A17="",D17="",E17=""),"",SUM($D$2:D17)-SUM($E$2:E17))</f>
        <v/>
      </c>
      <c r="G17" s="6" t="n"/>
      <c r="H17" s="6" t="n"/>
    </row>
    <row r="18">
      <c r="A18" s="5" t="n"/>
      <c r="B18" s="6" t="n"/>
      <c r="C18" s="6" t="n"/>
      <c r="D18" s="7" t="n"/>
      <c r="E18" s="7" t="n"/>
      <c r="F18" s="7">
        <f>IF(AND(A18="",D18="",E18=""),"",SUM($D$2:D18)-SUM($E$2:E18))</f>
        <v/>
      </c>
      <c r="G18" s="6" t="n"/>
      <c r="H18" s="6" t="n"/>
    </row>
    <row r="19">
      <c r="A19" s="5" t="n"/>
      <c r="B19" s="6" t="n"/>
      <c r="C19" s="6" t="n"/>
      <c r="D19" s="7" t="n"/>
      <c r="E19" s="7" t="n"/>
      <c r="F19" s="7">
        <f>IF(AND(A19="",D19="",E19=""),"",SUM($D$2:D19)-SUM($E$2:E19))</f>
        <v/>
      </c>
      <c r="G19" s="6" t="n"/>
      <c r="H19" s="6" t="n"/>
    </row>
    <row r="20">
      <c r="A20" s="5" t="n"/>
      <c r="B20" s="6" t="n"/>
      <c r="C20" s="6" t="n"/>
      <c r="D20" s="7" t="n"/>
      <c r="E20" s="7" t="n"/>
      <c r="F20" s="7">
        <f>IF(AND(A20="",D20="",E20=""),"",SUM($D$2:D20)-SUM($E$2:E20))</f>
        <v/>
      </c>
      <c r="G20" s="6" t="n"/>
      <c r="H20" s="6" t="n"/>
    </row>
    <row r="21">
      <c r="A21" s="5" t="n"/>
      <c r="B21" s="6" t="n"/>
      <c r="C21" s="6" t="n"/>
      <c r="D21" s="7" t="n"/>
      <c r="E21" s="7" t="n"/>
      <c r="F21" s="7">
        <f>IF(AND(A21="",D21="",E21=""),"",SUM($D$2:D21)-SUM($E$2:E21))</f>
        <v/>
      </c>
      <c r="G21" s="6" t="n"/>
      <c r="H21" s="6" t="n"/>
    </row>
    <row r="22">
      <c r="A22" s="5" t="n"/>
      <c r="B22" s="6" t="n"/>
      <c r="C22" s="6" t="n"/>
      <c r="D22" s="7" t="n"/>
      <c r="E22" s="7" t="n"/>
      <c r="F22" s="7">
        <f>IF(AND(A22="",D22="",E22=""),"",SUM($D$2:D22)-SUM($E$2:E22))</f>
        <v/>
      </c>
      <c r="G22" s="6" t="n"/>
      <c r="H22" s="6" t="n"/>
    </row>
    <row r="23">
      <c r="A23" s="5" t="n"/>
      <c r="B23" s="6" t="n"/>
      <c r="C23" s="6" t="n"/>
      <c r="D23" s="7" t="n"/>
      <c r="E23" s="7" t="n"/>
      <c r="F23" s="7">
        <f>IF(AND(A23="",D23="",E23=""),"",SUM($D$2:D23)-SUM($E$2:E23))</f>
        <v/>
      </c>
      <c r="G23" s="6" t="n"/>
      <c r="H23" s="6" t="n"/>
    </row>
    <row r="24">
      <c r="A24" s="5" t="n"/>
      <c r="B24" s="6" t="n"/>
      <c r="C24" s="6" t="n"/>
      <c r="D24" s="7" t="n"/>
      <c r="E24" s="7" t="n"/>
      <c r="F24" s="7">
        <f>IF(AND(A24="",D24="",E24=""),"",SUM($D$2:D24)-SUM($E$2:E24))</f>
        <v/>
      </c>
      <c r="G24" s="6" t="n"/>
      <c r="H24" s="6" t="n"/>
    </row>
    <row r="25">
      <c r="A25" s="5" t="n"/>
      <c r="B25" s="6" t="n"/>
      <c r="C25" s="6" t="n"/>
      <c r="D25" s="7" t="n"/>
      <c r="E25" s="7" t="n"/>
      <c r="F25" s="7">
        <f>IF(AND(A25="",D25="",E25=""),"",SUM($D$2:D25)-SUM($E$2:E25))</f>
        <v/>
      </c>
      <c r="G25" s="6" t="n"/>
      <c r="H25" s="6" t="n"/>
    </row>
    <row r="26">
      <c r="A26" s="5" t="n"/>
      <c r="B26" s="6" t="n"/>
      <c r="C26" s="6" t="n"/>
      <c r="D26" s="7" t="n"/>
      <c r="E26" s="7" t="n"/>
      <c r="F26" s="7">
        <f>IF(AND(A26="",D26="",E26=""),"",SUM($D$2:D26)-SUM($E$2:E26))</f>
        <v/>
      </c>
      <c r="G26" s="6" t="n"/>
      <c r="H26" s="6" t="n"/>
    </row>
    <row r="27">
      <c r="A27" s="5" t="n"/>
      <c r="B27" s="6" t="n"/>
      <c r="C27" s="6" t="n"/>
      <c r="D27" s="7" t="n"/>
      <c r="E27" s="7" t="n"/>
      <c r="F27" s="7">
        <f>IF(AND(A27="",D27="",E27=""),"",SUM($D$2:D27)-SUM($E$2:E27))</f>
        <v/>
      </c>
      <c r="G27" s="6" t="n"/>
      <c r="H27" s="6" t="n"/>
    </row>
    <row r="28">
      <c r="A28" s="5" t="n"/>
      <c r="B28" s="6" t="n"/>
      <c r="C28" s="6" t="n"/>
      <c r="D28" s="7" t="n"/>
      <c r="E28" s="7" t="n"/>
      <c r="F28" s="7">
        <f>IF(AND(A28="",D28="",E28=""),"",SUM($D$2:D28)-SUM($E$2:E28))</f>
        <v/>
      </c>
      <c r="G28" s="6" t="n"/>
      <c r="H28" s="6" t="n"/>
    </row>
    <row r="29">
      <c r="A29" s="5" t="n"/>
      <c r="B29" s="6" t="n"/>
      <c r="C29" s="6" t="n"/>
      <c r="D29" s="7" t="n"/>
      <c r="E29" s="7" t="n"/>
      <c r="F29" s="7">
        <f>IF(AND(A29="",D29="",E29=""),"",SUM($D$2:D29)-SUM($E$2:E29))</f>
        <v/>
      </c>
      <c r="G29" s="6" t="n"/>
      <c r="H29" s="6" t="n"/>
    </row>
    <row r="30">
      <c r="A30" s="5" t="n"/>
      <c r="B30" s="6" t="n"/>
      <c r="C30" s="6" t="n"/>
      <c r="D30" s="7" t="n"/>
      <c r="E30" s="7" t="n"/>
      <c r="F30" s="7">
        <f>IF(AND(A30="",D30="",E30=""),"",SUM($D$2:D30)-SUM($E$2:E30))</f>
        <v/>
      </c>
      <c r="G30" s="6" t="n"/>
      <c r="H30" s="6" t="n"/>
    </row>
    <row r="31">
      <c r="A31" s="5" t="n"/>
      <c r="B31" s="6" t="n"/>
      <c r="C31" s="6" t="n"/>
      <c r="D31" s="7" t="n"/>
      <c r="E31" s="7" t="n"/>
      <c r="F31" s="7">
        <f>IF(AND(A31="",D31="",E31=""),"",SUM($D$2:D31)-SUM($E$2:E31))</f>
        <v/>
      </c>
      <c r="G31" s="6" t="n"/>
      <c r="H31" s="6" t="n"/>
    </row>
    <row r="32">
      <c r="A32" s="5" t="n"/>
      <c r="B32" s="6" t="n"/>
      <c r="C32" s="6" t="n"/>
      <c r="D32" s="7" t="n"/>
      <c r="E32" s="7" t="n"/>
      <c r="F32" s="7">
        <f>IF(AND(A32="",D32="",E32=""),"",SUM($D$2:D32)-SUM($E$2:E32))</f>
        <v/>
      </c>
      <c r="G32" s="6" t="n"/>
      <c r="H32" s="6" t="n"/>
    </row>
    <row r="33">
      <c r="A33" s="5" t="n"/>
      <c r="B33" s="6" t="n"/>
      <c r="C33" s="6" t="n"/>
      <c r="D33" s="7" t="n"/>
      <c r="E33" s="7" t="n"/>
      <c r="F33" s="7">
        <f>IF(AND(A33="",D33="",E33=""),"",SUM($D$2:D33)-SUM($E$2:E33))</f>
        <v/>
      </c>
      <c r="G33" s="6" t="n"/>
      <c r="H33" s="6" t="n"/>
    </row>
    <row r="34">
      <c r="A34" s="5" t="n"/>
      <c r="B34" s="6" t="n"/>
      <c r="C34" s="6" t="n"/>
      <c r="D34" s="7" t="n"/>
      <c r="E34" s="7" t="n"/>
      <c r="F34" s="7">
        <f>IF(AND(A34="",D34="",E34=""),"",SUM($D$2:D34)-SUM($E$2:E34))</f>
        <v/>
      </c>
      <c r="G34" s="6" t="n"/>
      <c r="H34" s="6" t="n"/>
    </row>
    <row r="35">
      <c r="A35" s="5" t="n"/>
      <c r="B35" s="6" t="n"/>
      <c r="C35" s="6" t="n"/>
      <c r="D35" s="7" t="n"/>
      <c r="E35" s="7" t="n"/>
      <c r="F35" s="7">
        <f>IF(AND(A35="",D35="",E35=""),"",SUM($D$2:D35)-SUM($E$2:E35))</f>
        <v/>
      </c>
      <c r="G35" s="6" t="n"/>
      <c r="H35" s="6" t="n"/>
    </row>
    <row r="36">
      <c r="A36" s="5" t="n"/>
      <c r="B36" s="6" t="n"/>
      <c r="C36" s="6" t="n"/>
      <c r="D36" s="7" t="n"/>
      <c r="E36" s="7" t="n"/>
      <c r="F36" s="7">
        <f>IF(AND(A36="",D36="",E36=""),"",SUM($D$2:D36)-SUM($E$2:E36))</f>
        <v/>
      </c>
      <c r="G36" s="6" t="n"/>
      <c r="H36" s="6" t="n"/>
    </row>
    <row r="37">
      <c r="A37" s="5" t="n"/>
      <c r="B37" s="6" t="n"/>
      <c r="C37" s="6" t="n"/>
      <c r="D37" s="7" t="n"/>
      <c r="E37" s="7" t="n"/>
      <c r="F37" s="7">
        <f>IF(AND(A37="",D37="",E37=""),"",SUM($D$2:D37)-SUM($E$2:E37))</f>
        <v/>
      </c>
      <c r="G37" s="6" t="n"/>
      <c r="H37" s="6" t="n"/>
    </row>
    <row r="38">
      <c r="A38" s="5" t="n"/>
      <c r="B38" s="6" t="n"/>
      <c r="C38" s="6" t="n"/>
      <c r="D38" s="7" t="n"/>
      <c r="E38" s="7" t="n"/>
      <c r="F38" s="7">
        <f>IF(AND(A38="",D38="",E38=""),"",SUM($D$2:D38)-SUM($E$2:E38))</f>
        <v/>
      </c>
      <c r="G38" s="6" t="n"/>
      <c r="H38" s="6" t="n"/>
    </row>
    <row r="39">
      <c r="A39" s="5" t="n"/>
      <c r="B39" s="6" t="n"/>
      <c r="C39" s="6" t="n"/>
      <c r="D39" s="7" t="n"/>
      <c r="E39" s="7" t="n"/>
      <c r="F39" s="7">
        <f>IF(AND(A39="",D39="",E39=""),"",SUM($D$2:D39)-SUM($E$2:E39))</f>
        <v/>
      </c>
      <c r="G39" s="6" t="n"/>
      <c r="H39" s="6" t="n"/>
    </row>
    <row r="40">
      <c r="A40" s="5" t="n"/>
      <c r="B40" s="6" t="n"/>
      <c r="C40" s="6" t="n"/>
      <c r="D40" s="7" t="n"/>
      <c r="E40" s="7" t="n"/>
      <c r="F40" s="7">
        <f>IF(AND(A40="",D40="",E40=""),"",SUM($D$2:D40)-SUM($E$2:E40))</f>
        <v/>
      </c>
      <c r="G40" s="6" t="n"/>
      <c r="H40" s="6" t="n"/>
    </row>
    <row r="41">
      <c r="A41" s="5" t="n"/>
      <c r="B41" s="6" t="n"/>
      <c r="C41" s="6" t="n"/>
      <c r="D41" s="7" t="n"/>
      <c r="E41" s="7" t="n"/>
      <c r="F41" s="7">
        <f>IF(AND(A41="",D41="",E41=""),"",SUM($D$2:D41)-SUM($E$2:E41))</f>
        <v/>
      </c>
      <c r="G41" s="6" t="n"/>
      <c r="H41" s="6" t="n"/>
    </row>
    <row r="42">
      <c r="A42" s="5" t="n"/>
      <c r="B42" s="6" t="n"/>
      <c r="C42" s="6" t="n"/>
      <c r="D42" s="7" t="n"/>
      <c r="E42" s="7" t="n"/>
      <c r="F42" s="7">
        <f>IF(AND(A42="",D42="",E42=""),"",SUM($D$2:D42)-SUM($E$2:E42))</f>
        <v/>
      </c>
      <c r="G42" s="6" t="n"/>
      <c r="H42" s="6" t="n"/>
    </row>
    <row r="43">
      <c r="A43" s="5" t="n"/>
      <c r="B43" s="6" t="n"/>
      <c r="C43" s="6" t="n"/>
      <c r="D43" s="7" t="n"/>
      <c r="E43" s="7" t="n"/>
      <c r="F43" s="7">
        <f>IF(AND(A43="",D43="",E43=""),"",SUM($D$2:D43)-SUM($E$2:E43))</f>
        <v/>
      </c>
      <c r="G43" s="6" t="n"/>
      <c r="H43" s="6" t="n"/>
    </row>
    <row r="44">
      <c r="A44" s="5" t="n"/>
      <c r="B44" s="6" t="n"/>
      <c r="C44" s="6" t="n"/>
      <c r="D44" s="7" t="n"/>
      <c r="E44" s="7" t="n"/>
      <c r="F44" s="7">
        <f>IF(AND(A44="",D44="",E44=""),"",SUM($D$2:D44)-SUM($E$2:E44))</f>
        <v/>
      </c>
      <c r="G44" s="6" t="n"/>
      <c r="H44" s="6" t="n"/>
    </row>
    <row r="45">
      <c r="A45" s="5" t="n"/>
      <c r="B45" s="6" t="n"/>
      <c r="C45" s="6" t="n"/>
      <c r="D45" s="7" t="n"/>
      <c r="E45" s="7" t="n"/>
      <c r="F45" s="7">
        <f>IF(AND(A45="",D45="",E45=""),"",SUM($D$2:D45)-SUM($E$2:E45))</f>
        <v/>
      </c>
      <c r="G45" s="6" t="n"/>
      <c r="H45" s="6" t="n"/>
    </row>
    <row r="46">
      <c r="A46" s="5" t="n"/>
      <c r="B46" s="6" t="n"/>
      <c r="C46" s="6" t="n"/>
      <c r="D46" s="7" t="n"/>
      <c r="E46" s="7" t="n"/>
      <c r="F46" s="7">
        <f>IF(AND(A46="",D46="",E46=""),"",SUM($D$2:D46)-SUM($E$2:E46))</f>
        <v/>
      </c>
      <c r="G46" s="6" t="n"/>
      <c r="H46" s="6" t="n"/>
    </row>
    <row r="47">
      <c r="A47" s="5" t="n"/>
      <c r="B47" s="6" t="n"/>
      <c r="C47" s="6" t="n"/>
      <c r="D47" s="7" t="n"/>
      <c r="E47" s="7" t="n"/>
      <c r="F47" s="7">
        <f>IF(AND(A47="",D47="",E47=""),"",SUM($D$2:D47)-SUM($E$2:E47))</f>
        <v/>
      </c>
      <c r="G47" s="6" t="n"/>
      <c r="H47" s="6" t="n"/>
    </row>
    <row r="48">
      <c r="A48" s="5" t="n"/>
      <c r="B48" s="6" t="n"/>
      <c r="C48" s="6" t="n"/>
      <c r="D48" s="7" t="n"/>
      <c r="E48" s="7" t="n"/>
      <c r="F48" s="7">
        <f>IF(AND(A48="",D48="",E48=""),"",SUM($D$2:D48)-SUM($E$2:E48))</f>
        <v/>
      </c>
      <c r="G48" s="6" t="n"/>
      <c r="H48" s="6" t="n"/>
    </row>
    <row r="49">
      <c r="A49" s="5" t="n"/>
      <c r="B49" s="6" t="n"/>
      <c r="C49" s="6" t="n"/>
      <c r="D49" s="7" t="n"/>
      <c r="E49" s="7" t="n"/>
      <c r="F49" s="7">
        <f>IF(AND(A49="",D49="",E49=""),"",SUM($D$2:D49)-SUM($E$2:E49))</f>
        <v/>
      </c>
      <c r="G49" s="6" t="n"/>
      <c r="H49" s="6" t="n"/>
    </row>
    <row r="50">
      <c r="A50" s="5" t="n"/>
      <c r="B50" s="6" t="n"/>
      <c r="C50" s="6" t="n"/>
      <c r="D50" s="7" t="n"/>
      <c r="E50" s="7" t="n"/>
      <c r="F50" s="7">
        <f>IF(AND(A50="",D50="",E50=""),"",SUM($D$2:D50)-SUM($E$2:E50))</f>
        <v/>
      </c>
      <c r="G50" s="6" t="n"/>
      <c r="H50" s="6" t="n"/>
    </row>
    <row r="51">
      <c r="A51" s="5" t="n"/>
      <c r="B51" s="6" t="n"/>
      <c r="C51" s="6" t="n"/>
      <c r="D51" s="7" t="n"/>
      <c r="E51" s="7" t="n"/>
      <c r="F51" s="7">
        <f>IF(AND(A51="",D51="",E51=""),"",SUM($D$2:D51)-SUM($E$2:E51))</f>
        <v/>
      </c>
      <c r="G51" s="6" t="n"/>
      <c r="H51" s="6" t="n"/>
    </row>
    <row r="52">
      <c r="A52" s="5" t="n"/>
      <c r="B52" s="6" t="n"/>
      <c r="C52" s="6" t="n"/>
      <c r="D52" s="7" t="n"/>
      <c r="E52" s="7" t="n"/>
      <c r="F52" s="7">
        <f>IF(AND(A52="",D52="",E52=""),"",SUM($D$2:D52)-SUM($E$2:E52))</f>
        <v/>
      </c>
      <c r="G52" s="6" t="n"/>
      <c r="H52" s="6" t="n"/>
    </row>
    <row r="53">
      <c r="A53" s="5" t="n"/>
      <c r="B53" s="6" t="n"/>
      <c r="C53" s="6" t="n"/>
      <c r="D53" s="7" t="n"/>
      <c r="E53" s="7" t="n"/>
      <c r="F53" s="7">
        <f>IF(AND(A53="",D53="",E53=""),"",SUM($D$2:D53)-SUM($E$2:E53))</f>
        <v/>
      </c>
      <c r="G53" s="6" t="n"/>
      <c r="H53" s="6" t="n"/>
    </row>
    <row r="54">
      <c r="A54" s="5" t="n"/>
      <c r="B54" s="6" t="n"/>
      <c r="C54" s="6" t="n"/>
      <c r="D54" s="7" t="n"/>
      <c r="E54" s="7" t="n"/>
      <c r="F54" s="7">
        <f>IF(AND(A54="",D54="",E54=""),"",SUM($D$2:D54)-SUM($E$2:E54))</f>
        <v/>
      </c>
      <c r="G54" s="6" t="n"/>
      <c r="H54" s="6" t="n"/>
    </row>
    <row r="55">
      <c r="A55" s="5" t="n"/>
      <c r="B55" s="6" t="n"/>
      <c r="C55" s="6" t="n"/>
      <c r="D55" s="7" t="n"/>
      <c r="E55" s="7" t="n"/>
      <c r="F55" s="7">
        <f>IF(AND(A55="",D55="",E55=""),"",SUM($D$2:D55)-SUM($E$2:E55))</f>
        <v/>
      </c>
      <c r="G55" s="6" t="n"/>
      <c r="H55" s="6" t="n"/>
    </row>
    <row r="56">
      <c r="A56" s="5" t="n"/>
      <c r="B56" s="6" t="n"/>
      <c r="C56" s="6" t="n"/>
      <c r="D56" s="7" t="n"/>
      <c r="E56" s="7" t="n"/>
      <c r="F56" s="7">
        <f>IF(AND(A56="",D56="",E56=""),"",SUM($D$2:D56)-SUM($E$2:E56))</f>
        <v/>
      </c>
      <c r="G56" s="6" t="n"/>
      <c r="H56" s="6" t="n"/>
    </row>
    <row r="57">
      <c r="A57" s="5" t="n"/>
      <c r="B57" s="6" t="n"/>
      <c r="C57" s="6" t="n"/>
      <c r="D57" s="7" t="n"/>
      <c r="E57" s="7" t="n"/>
      <c r="F57" s="7">
        <f>IF(AND(A57="",D57="",E57=""),"",SUM($D$2:D57)-SUM($E$2:E57))</f>
        <v/>
      </c>
      <c r="G57" s="6" t="n"/>
      <c r="H57" s="6" t="n"/>
    </row>
    <row r="58">
      <c r="A58" s="5" t="n"/>
      <c r="B58" s="6" t="n"/>
      <c r="C58" s="6" t="n"/>
      <c r="D58" s="7" t="n"/>
      <c r="E58" s="7" t="n"/>
      <c r="F58" s="7">
        <f>IF(AND(A58="",D58="",E58=""),"",SUM($D$2:D58)-SUM($E$2:E58))</f>
        <v/>
      </c>
      <c r="G58" s="6" t="n"/>
      <c r="H58" s="6" t="n"/>
    </row>
    <row r="59">
      <c r="A59" s="5" t="n"/>
      <c r="B59" s="6" t="n"/>
      <c r="C59" s="6" t="n"/>
      <c r="D59" s="7" t="n"/>
      <c r="E59" s="7" t="n"/>
      <c r="F59" s="7">
        <f>IF(AND(A59="",D59="",E59=""),"",SUM($D$2:D59)-SUM($E$2:E59))</f>
        <v/>
      </c>
      <c r="G59" s="6" t="n"/>
      <c r="H59" s="6" t="n"/>
    </row>
    <row r="60">
      <c r="A60" s="5" t="n"/>
      <c r="B60" s="6" t="n"/>
      <c r="C60" s="6" t="n"/>
      <c r="D60" s="7" t="n"/>
      <c r="E60" s="7" t="n"/>
      <c r="F60" s="7">
        <f>IF(AND(A60="",D60="",E60=""),"",SUM($D$2:D60)-SUM($E$2:E60))</f>
        <v/>
      </c>
      <c r="G60" s="6" t="n"/>
      <c r="H60" s="6" t="n"/>
    </row>
    <row r="61">
      <c r="A61" s="5" t="n"/>
      <c r="B61" s="6" t="n"/>
      <c r="C61" s="6" t="n"/>
      <c r="D61" s="7" t="n"/>
      <c r="E61" s="7" t="n"/>
      <c r="F61" s="7">
        <f>IF(AND(A61="",D61="",E61=""),"",SUM($D$2:D61)-SUM($E$2:E61))</f>
        <v/>
      </c>
      <c r="G61" s="6" t="n"/>
      <c r="H61" s="6" t="n"/>
    </row>
    <row r="62">
      <c r="A62" s="5" t="n"/>
      <c r="B62" s="6" t="n"/>
      <c r="C62" s="6" t="n"/>
      <c r="D62" s="7" t="n"/>
      <c r="E62" s="7" t="n"/>
      <c r="F62" s="7">
        <f>IF(AND(A62="",D62="",E62=""),"",SUM($D$2:D62)-SUM($E$2:E62))</f>
        <v/>
      </c>
      <c r="G62" s="6" t="n"/>
      <c r="H62" s="6" t="n"/>
    </row>
    <row r="63">
      <c r="A63" s="8" t="inlineStr">
        <is>
          <t>TOTAL</t>
        </is>
      </c>
      <c r="B63" s="9" t="n"/>
      <c r="C63" s="9" t="n"/>
      <c r="D63" s="10">
        <f>SUM(D2:D62)</f>
        <v/>
      </c>
      <c r="E63" s="10">
        <f>SUM(E2:E62)</f>
        <v/>
      </c>
      <c r="F63" s="10">
        <f>D63-E63</f>
        <v/>
      </c>
      <c r="G63" s="9" t="n"/>
      <c r="H63" s="9" t="n"/>
    </row>
  </sheetData>
  <dataValidations count="2">
    <dataValidation sqref="C2:C161" showDropDown="0" showInputMessage="0" showErrorMessage="0" allowBlank="1" error="Pilih kategori dari daftar." type="list">
      <formula1>=Daftar Kategori!$A$2:$A$13</formula1>
    </dataValidation>
    <dataValidation sqref="G2:G161" showDropDown="0" showInputMessage="0" showErrorMessage="0" allowBlank="1" type="list">
      <formula1>"Tunai,Transfer,QRIS,E-wallet"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1" t="inlineStr">
        <is>
          <t>Tahun</t>
        </is>
      </c>
      <c r="B1" s="12" t="n">
        <v>2026</v>
      </c>
    </row>
    <row r="3">
      <c r="A3" s="13" t="inlineStr">
        <is>
          <t>Bulan</t>
        </is>
      </c>
      <c r="B3" s="13" t="inlineStr">
        <is>
          <t>Pemasukan</t>
        </is>
      </c>
      <c r="C3" s="13" t="inlineStr">
        <is>
          <t>Pengeluaran</t>
        </is>
      </c>
      <c r="D3" s="13" t="inlineStr">
        <is>
          <t>Selisih</t>
        </is>
      </c>
      <c r="E3" s="13" t="inlineStr">
        <is>
          <t>Saldo akhir bulan</t>
        </is>
      </c>
    </row>
    <row r="4">
      <c r="A4" t="inlineStr">
        <is>
          <t>Januari</t>
        </is>
      </c>
      <c r="B4" s="7">
        <f>SUMIFS('Catatan Harian'!$D$2:$D$62,'Catatan Harian'!$A$2:$A$62,"&gt;="&amp;DATE($B$1,1,1),'Catatan Harian'!$A$2:$A$62,"&lt;"&amp;DATE($B$1,2,1))</f>
        <v/>
      </c>
      <c r="C4" s="7">
        <f>SUMIFS('Catatan Harian'!$E$2:$E$62,'Catatan Harian'!$A$2:$A$62,"&gt;="&amp;DATE($B$1,1,1),'Catatan Harian'!$A$2:$A$62,"&lt;"&amp;DATE($B$1,2,1))</f>
        <v/>
      </c>
      <c r="D4" s="7">
        <f>B4-C4</f>
        <v/>
      </c>
      <c r="E4" s="7">
        <f>D4</f>
        <v/>
      </c>
    </row>
    <row r="5">
      <c r="A5" t="inlineStr">
        <is>
          <t>Februari</t>
        </is>
      </c>
      <c r="B5" s="7">
        <f>SUMIFS('Catatan Harian'!$D$2:$D$62,'Catatan Harian'!$A$2:$A$62,"&gt;="&amp;DATE($B$1,2,1),'Catatan Harian'!$A$2:$A$62,"&lt;"&amp;DATE($B$1,3,1))</f>
        <v/>
      </c>
      <c r="C5" s="7">
        <f>SUMIFS('Catatan Harian'!$E$2:$E$62,'Catatan Harian'!$A$2:$A$62,"&gt;="&amp;DATE($B$1,2,1),'Catatan Harian'!$A$2:$A$62,"&lt;"&amp;DATE($B$1,3,1))</f>
        <v/>
      </c>
      <c r="D5" s="7">
        <f>B5-C5</f>
        <v/>
      </c>
      <c r="E5" s="7">
        <f>E4+D5</f>
        <v/>
      </c>
    </row>
    <row r="6">
      <c r="A6" t="inlineStr">
        <is>
          <t>Maret</t>
        </is>
      </c>
      <c r="B6" s="7">
        <f>SUMIFS('Catatan Harian'!$D$2:$D$62,'Catatan Harian'!$A$2:$A$62,"&gt;="&amp;DATE($B$1,3,1),'Catatan Harian'!$A$2:$A$62,"&lt;"&amp;DATE($B$1,4,1))</f>
        <v/>
      </c>
      <c r="C6" s="7">
        <f>SUMIFS('Catatan Harian'!$E$2:$E$62,'Catatan Harian'!$A$2:$A$62,"&gt;="&amp;DATE($B$1,3,1),'Catatan Harian'!$A$2:$A$62,"&lt;"&amp;DATE($B$1,4,1))</f>
        <v/>
      </c>
      <c r="D6" s="7">
        <f>B6-C6</f>
        <v/>
      </c>
      <c r="E6" s="7">
        <f>E5+D6</f>
        <v/>
      </c>
    </row>
    <row r="7">
      <c r="A7" t="inlineStr">
        <is>
          <t>April</t>
        </is>
      </c>
      <c r="B7" s="7">
        <f>SUMIFS('Catatan Harian'!$D$2:$D$62,'Catatan Harian'!$A$2:$A$62,"&gt;="&amp;DATE($B$1,4,1),'Catatan Harian'!$A$2:$A$62,"&lt;"&amp;DATE($B$1,5,1))</f>
        <v/>
      </c>
      <c r="C7" s="7">
        <f>SUMIFS('Catatan Harian'!$E$2:$E$62,'Catatan Harian'!$A$2:$A$62,"&gt;="&amp;DATE($B$1,4,1),'Catatan Harian'!$A$2:$A$62,"&lt;"&amp;DATE($B$1,5,1))</f>
        <v/>
      </c>
      <c r="D7" s="7">
        <f>B7-C7</f>
        <v/>
      </c>
      <c r="E7" s="7">
        <f>E6+D7</f>
        <v/>
      </c>
    </row>
    <row r="8">
      <c r="A8" t="inlineStr">
        <is>
          <t>Mei</t>
        </is>
      </c>
      <c r="B8" s="7">
        <f>SUMIFS('Catatan Harian'!$D$2:$D$62,'Catatan Harian'!$A$2:$A$62,"&gt;="&amp;DATE($B$1,5,1),'Catatan Harian'!$A$2:$A$62,"&lt;"&amp;DATE($B$1,6,1))</f>
        <v/>
      </c>
      <c r="C8" s="7">
        <f>SUMIFS('Catatan Harian'!$E$2:$E$62,'Catatan Harian'!$A$2:$A$62,"&gt;="&amp;DATE($B$1,5,1),'Catatan Harian'!$A$2:$A$62,"&lt;"&amp;DATE($B$1,6,1))</f>
        <v/>
      </c>
      <c r="D8" s="7">
        <f>B8-C8</f>
        <v/>
      </c>
      <c r="E8" s="7">
        <f>E7+D8</f>
        <v/>
      </c>
    </row>
    <row r="9">
      <c r="A9" t="inlineStr">
        <is>
          <t>Juni</t>
        </is>
      </c>
      <c r="B9" s="7">
        <f>SUMIFS('Catatan Harian'!$D$2:$D$62,'Catatan Harian'!$A$2:$A$62,"&gt;="&amp;DATE($B$1,6,1),'Catatan Harian'!$A$2:$A$62,"&lt;"&amp;DATE($B$1,7,1))</f>
        <v/>
      </c>
      <c r="C9" s="7">
        <f>SUMIFS('Catatan Harian'!$E$2:$E$62,'Catatan Harian'!$A$2:$A$62,"&gt;="&amp;DATE($B$1,6,1),'Catatan Harian'!$A$2:$A$62,"&lt;"&amp;DATE($B$1,7,1))</f>
        <v/>
      </c>
      <c r="D9" s="7">
        <f>B9-C9</f>
        <v/>
      </c>
      <c r="E9" s="7">
        <f>E8+D9</f>
        <v/>
      </c>
    </row>
    <row r="10">
      <c r="A10" t="inlineStr">
        <is>
          <t>Juli</t>
        </is>
      </c>
      <c r="B10" s="7">
        <f>SUMIFS('Catatan Harian'!$D$2:$D$62,'Catatan Harian'!$A$2:$A$62,"&gt;="&amp;DATE($B$1,7,1),'Catatan Harian'!$A$2:$A$62,"&lt;"&amp;DATE($B$1,8,1))</f>
        <v/>
      </c>
      <c r="C10" s="7">
        <f>SUMIFS('Catatan Harian'!$E$2:$E$62,'Catatan Harian'!$A$2:$A$62,"&gt;="&amp;DATE($B$1,7,1),'Catatan Harian'!$A$2:$A$62,"&lt;"&amp;DATE($B$1,8,1))</f>
        <v/>
      </c>
      <c r="D10" s="7">
        <f>B10-C10</f>
        <v/>
      </c>
      <c r="E10" s="7">
        <f>E9+D10</f>
        <v/>
      </c>
    </row>
    <row r="11">
      <c r="A11" t="inlineStr">
        <is>
          <t>Agustus</t>
        </is>
      </c>
      <c r="B11" s="7">
        <f>SUMIFS('Catatan Harian'!$D$2:$D$62,'Catatan Harian'!$A$2:$A$62,"&gt;="&amp;DATE($B$1,8,1),'Catatan Harian'!$A$2:$A$62,"&lt;"&amp;DATE($B$1,9,1))</f>
        <v/>
      </c>
      <c r="C11" s="7">
        <f>SUMIFS('Catatan Harian'!$E$2:$E$62,'Catatan Harian'!$A$2:$A$62,"&gt;="&amp;DATE($B$1,8,1),'Catatan Harian'!$A$2:$A$62,"&lt;"&amp;DATE($B$1,9,1))</f>
        <v/>
      </c>
      <c r="D11" s="7">
        <f>B11-C11</f>
        <v/>
      </c>
      <c r="E11" s="7">
        <f>E10+D11</f>
        <v/>
      </c>
    </row>
    <row r="12">
      <c r="A12" t="inlineStr">
        <is>
          <t>September</t>
        </is>
      </c>
      <c r="B12" s="7">
        <f>SUMIFS('Catatan Harian'!$D$2:$D$62,'Catatan Harian'!$A$2:$A$62,"&gt;="&amp;DATE($B$1,9,1),'Catatan Harian'!$A$2:$A$62,"&lt;"&amp;DATE($B$1,10,1))</f>
        <v/>
      </c>
      <c r="C12" s="7">
        <f>SUMIFS('Catatan Harian'!$E$2:$E$62,'Catatan Harian'!$A$2:$A$62,"&gt;="&amp;DATE($B$1,9,1),'Catatan Harian'!$A$2:$A$62,"&lt;"&amp;DATE($B$1,10,1))</f>
        <v/>
      </c>
      <c r="D12" s="7">
        <f>B12-C12</f>
        <v/>
      </c>
      <c r="E12" s="7">
        <f>E11+D12</f>
        <v/>
      </c>
    </row>
    <row r="13">
      <c r="A13" t="inlineStr">
        <is>
          <t>Oktober</t>
        </is>
      </c>
      <c r="B13" s="7">
        <f>SUMIFS('Catatan Harian'!$D$2:$D$62,'Catatan Harian'!$A$2:$A$62,"&gt;="&amp;DATE($B$1,10,1),'Catatan Harian'!$A$2:$A$62,"&lt;"&amp;DATE($B$1,11,1))</f>
        <v/>
      </c>
      <c r="C13" s="7">
        <f>SUMIFS('Catatan Harian'!$E$2:$E$62,'Catatan Harian'!$A$2:$A$62,"&gt;="&amp;DATE($B$1,10,1),'Catatan Harian'!$A$2:$A$62,"&lt;"&amp;DATE($B$1,11,1))</f>
        <v/>
      </c>
      <c r="D13" s="7">
        <f>B13-C13</f>
        <v/>
      </c>
      <c r="E13" s="7">
        <f>E12+D13</f>
        <v/>
      </c>
    </row>
    <row r="14">
      <c r="A14" t="inlineStr">
        <is>
          <t>November</t>
        </is>
      </c>
      <c r="B14" s="7">
        <f>SUMIFS('Catatan Harian'!$D$2:$D$62,'Catatan Harian'!$A$2:$A$62,"&gt;="&amp;DATE($B$1,11,1),'Catatan Harian'!$A$2:$A$62,"&lt;"&amp;DATE($B$1,12,1))</f>
        <v/>
      </c>
      <c r="C14" s="7">
        <f>SUMIFS('Catatan Harian'!$E$2:$E$62,'Catatan Harian'!$A$2:$A$62,"&gt;="&amp;DATE($B$1,11,1),'Catatan Harian'!$A$2:$A$62,"&lt;"&amp;DATE($B$1,12,1))</f>
        <v/>
      </c>
      <c r="D14" s="7">
        <f>B14-C14</f>
        <v/>
      </c>
      <c r="E14" s="7">
        <f>E13+D14</f>
        <v/>
      </c>
    </row>
    <row r="15">
      <c r="A15" t="inlineStr">
        <is>
          <t>Desember</t>
        </is>
      </c>
      <c r="B15" s="7">
        <f>SUMIFS('Catatan Harian'!$D$2:$D$62,'Catatan Harian'!$A$2:$A$62,"&gt;="&amp;DATE($B$1,12,1),'Catatan Harian'!$A$2:$A$62,"&lt;"&amp;DATE($B$1,13,1))</f>
        <v/>
      </c>
      <c r="C15" s="7">
        <f>SUMIFS('Catatan Harian'!$E$2:$E$62,'Catatan Harian'!$A$2:$A$62,"&gt;="&amp;DATE($B$1,12,1),'Catatan Harian'!$A$2:$A$62,"&lt;"&amp;DATE($B$1,13,1))</f>
        <v/>
      </c>
      <c r="D15" s="7">
        <f>B15-C15</f>
        <v/>
      </c>
      <c r="E15" s="7">
        <f>E14+D15</f>
        <v/>
      </c>
    </row>
    <row r="16">
      <c r="A16" s="11" t="inlineStr">
        <is>
          <t>TOTAL</t>
        </is>
      </c>
      <c r="B16" s="10">
        <f>SUM(B4:B15)</f>
        <v/>
      </c>
      <c r="C16" s="10">
        <f>SUM(C4:C15)</f>
        <v/>
      </c>
      <c r="D16" s="10">
        <f>SUM(D4:D15)</f>
        <v/>
      </c>
      <c r="E16" s="10">
        <f>E15</f>
        <v/>
      </c>
    </row>
    <row r="18">
      <c r="A18" s="3" t="inlineStr">
        <is>
          <t>Tahun diambil dari sel B2. Saldo akhir bulan menjadi saldo awal bulan berikutnya.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4" t="inlineStr">
        <is>
          <t>Kategori</t>
        </is>
      </c>
      <c r="B1" s="14" t="inlineStr">
        <is>
          <t>Jumlah</t>
        </is>
      </c>
      <c r="C1" s="14" t="inlineStr">
        <is>
          <t>Porsi</t>
        </is>
      </c>
    </row>
    <row r="2">
      <c r="A2">
        <f>'Daftar Kategori'!A2</f>
        <v/>
      </c>
      <c r="B2" s="15">
        <f>SUMIFS('Catatan Harian'!$E$2:$E$62,'Catatan Harian'!$C$2:$C$62,A2)</f>
        <v/>
      </c>
      <c r="C2" s="16">
        <f>IF(SUM($B$2:$B$13)=0,0,B2/SUM($B$2:$B$13))</f>
        <v/>
      </c>
    </row>
    <row r="3">
      <c r="A3">
        <f>'Daftar Kategori'!A3</f>
        <v/>
      </c>
      <c r="B3" s="15">
        <f>SUMIFS('Catatan Harian'!$E$2:$E$62,'Catatan Harian'!$C$2:$C$62,A3)</f>
        <v/>
      </c>
      <c r="C3" s="16">
        <f>IF(SUM($B$2:$B$13)=0,0,B3/SUM($B$2:$B$13))</f>
        <v/>
      </c>
    </row>
    <row r="4">
      <c r="A4">
        <f>'Daftar Kategori'!A4</f>
        <v/>
      </c>
      <c r="B4" s="15">
        <f>SUMIFS('Catatan Harian'!$E$2:$E$62,'Catatan Harian'!$C$2:$C$62,A4)</f>
        <v/>
      </c>
      <c r="C4" s="16">
        <f>IF(SUM($B$2:$B$13)=0,0,B4/SUM($B$2:$B$13))</f>
        <v/>
      </c>
    </row>
    <row r="5">
      <c r="A5">
        <f>'Daftar Kategori'!A5</f>
        <v/>
      </c>
      <c r="B5" s="15">
        <f>SUMIFS('Catatan Harian'!$E$2:$E$62,'Catatan Harian'!$C$2:$C$62,A5)</f>
        <v/>
      </c>
      <c r="C5" s="16">
        <f>IF(SUM($B$2:$B$13)=0,0,B5/SUM($B$2:$B$13))</f>
        <v/>
      </c>
    </row>
    <row r="6">
      <c r="A6">
        <f>'Daftar Kategori'!A6</f>
        <v/>
      </c>
      <c r="B6" s="15">
        <f>SUMIFS('Catatan Harian'!$E$2:$E$62,'Catatan Harian'!$C$2:$C$62,A6)</f>
        <v/>
      </c>
      <c r="C6" s="16">
        <f>IF(SUM($B$2:$B$13)=0,0,B6/SUM($B$2:$B$13))</f>
        <v/>
      </c>
    </row>
    <row r="7">
      <c r="A7">
        <f>'Daftar Kategori'!A7</f>
        <v/>
      </c>
      <c r="B7" s="15">
        <f>SUMIFS('Catatan Harian'!$E$2:$E$62,'Catatan Harian'!$C$2:$C$62,A7)</f>
        <v/>
      </c>
      <c r="C7" s="16">
        <f>IF(SUM($B$2:$B$13)=0,0,B7/SUM($B$2:$B$13))</f>
        <v/>
      </c>
    </row>
    <row r="8">
      <c r="A8">
        <f>'Daftar Kategori'!A8</f>
        <v/>
      </c>
      <c r="B8" s="15">
        <f>SUMIFS('Catatan Harian'!$E$2:$E$62,'Catatan Harian'!$C$2:$C$62,A8)</f>
        <v/>
      </c>
      <c r="C8" s="16">
        <f>IF(SUM($B$2:$B$13)=0,0,B8/SUM($B$2:$B$13))</f>
        <v/>
      </c>
    </row>
    <row r="9">
      <c r="A9">
        <f>'Daftar Kategori'!A9</f>
        <v/>
      </c>
      <c r="B9" s="15">
        <f>SUMIFS('Catatan Harian'!$E$2:$E$62,'Catatan Harian'!$C$2:$C$62,A9)</f>
        <v/>
      </c>
      <c r="C9" s="16">
        <f>IF(SUM($B$2:$B$13)=0,0,B9/SUM($B$2:$B$13))</f>
        <v/>
      </c>
    </row>
    <row r="10">
      <c r="A10">
        <f>'Daftar Kategori'!A10</f>
        <v/>
      </c>
      <c r="B10" s="15">
        <f>SUMIFS('Catatan Harian'!$E$2:$E$62,'Catatan Harian'!$C$2:$C$62,A10)</f>
        <v/>
      </c>
      <c r="C10" s="16">
        <f>IF(SUM($B$2:$B$13)=0,0,B10/SUM($B$2:$B$13))</f>
        <v/>
      </c>
    </row>
    <row r="11">
      <c r="A11">
        <f>'Daftar Kategori'!A11</f>
        <v/>
      </c>
      <c r="B11" s="15">
        <f>SUMIFS('Catatan Harian'!$E$2:$E$62,'Catatan Harian'!$C$2:$C$62,A11)</f>
        <v/>
      </c>
      <c r="C11" s="16">
        <f>IF(SUM($B$2:$B$13)=0,0,B11/SUM($B$2:$B$13))</f>
        <v/>
      </c>
    </row>
    <row r="12">
      <c r="A12">
        <f>'Daftar Kategori'!A12</f>
        <v/>
      </c>
      <c r="B12" s="15">
        <f>SUMIFS('Catatan Harian'!$E$2:$E$62,'Catatan Harian'!$C$2:$C$62,A12)</f>
        <v/>
      </c>
      <c r="C12" s="16">
        <f>IF(SUM($B$2:$B$13)=0,0,B12/SUM($B$2:$B$13))</f>
        <v/>
      </c>
    </row>
    <row r="13">
      <c r="A13">
        <f>'Daftar Kategori'!A13</f>
        <v/>
      </c>
      <c r="B13" s="15">
        <f>SUMIFS('Catatan Harian'!$E$2:$E$62,'Catatan Harian'!$C$2:$C$62,A13)</f>
        <v/>
      </c>
      <c r="C13" s="16">
        <f>IF(SUM($B$2:$B$13)=0,0,B13/SUM($B$2:$B$13))</f>
        <v/>
      </c>
    </row>
    <row r="14">
      <c r="A14" s="11" t="inlineStr">
        <is>
          <t>TOTAL</t>
        </is>
      </c>
      <c r="B14" s="17">
        <f>SUM(B2:B13)</f>
        <v/>
      </c>
    </row>
    <row r="16">
      <c r="A16" s="3" t="inlineStr">
        <is>
          <t>Biaya terbesar biasanya ada di daftar paling atas. Periksa apakah ada pos yang bisa dihemat.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8" t="inlineStr">
        <is>
          <t>Kategori</t>
        </is>
      </c>
    </row>
    <row r="2">
      <c r="A2" t="inlineStr">
        <is>
          <t>Penjualan</t>
        </is>
      </c>
    </row>
    <row r="3">
      <c r="A3" t="inlineStr">
        <is>
          <t>Bahan &amp; Stok</t>
        </is>
      </c>
    </row>
    <row r="4">
      <c r="A4" t="inlineStr">
        <is>
          <t>Gaji</t>
        </is>
      </c>
    </row>
    <row r="5">
      <c r="A5" t="inlineStr">
        <is>
          <t>Sewa</t>
        </is>
      </c>
    </row>
    <row r="6">
      <c r="A6" t="inlineStr">
        <is>
          <t>Listrik &amp; Air</t>
        </is>
      </c>
    </row>
    <row r="7">
      <c r="A7" t="inlineStr">
        <is>
          <t>Internet &amp; Telepon</t>
        </is>
      </c>
    </row>
    <row r="8">
      <c r="A8" t="inlineStr">
        <is>
          <t>Transport</t>
        </is>
      </c>
    </row>
    <row r="9">
      <c r="A9" t="inlineStr">
        <is>
          <t>Pemasaran</t>
        </is>
      </c>
    </row>
    <row r="10">
      <c r="A10" t="inlineStr">
        <is>
          <t>Peralatan</t>
        </is>
      </c>
    </row>
    <row r="11">
      <c r="A11" t="inlineStr">
        <is>
          <t>Administrasi &amp; Bank</t>
        </is>
      </c>
    </row>
    <row r="12">
      <c r="A12" t="inlineStr">
        <is>
          <t>Pajak &amp; Retribusi</t>
        </is>
      </c>
    </row>
    <row r="13">
      <c r="A13" t="inlineStr">
        <is>
          <t>Lain-lain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2026-10-16T10:45:28Z</dcterms:created>
  <dcterms:modified xmlns:dcterms="http://purl.org/dc/terms/" xmlns:xsi="http://www.w3.org/2001/XMLSchema-instance" xsi:type="dcterms:W3CDTF">2026-10-16T10:45:28Z</dcterms:modified>
</cp:coreProperties>
</file>